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LJ\2025 ENLJ\SPV\ENLJ-SPV-19-25 Generalni remont napajalne črpalke ČNE 1-3 in črpalke turbinskega kondenzata ČTK 1-3\objava\"/>
    </mc:Choice>
  </mc:AlternateContent>
  <xr:revisionPtr revIDLastSave="0" documentId="13_ncr:1_{6C55FD5A-CA57-40AB-9DCE-9165F4F4293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4" r:id="rId1"/>
    <sheet name="POPIS DEL" sheetId="1" r:id="rId2"/>
  </sheets>
  <definedNames>
    <definedName name="_xlnm.Print_Titles" localSheetId="1">'POPIS DEL'!$5:$5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1" l="1"/>
  <c r="F43" i="1" s="1"/>
  <c r="F42" i="1"/>
  <c r="F41" i="1"/>
  <c r="F40" i="1" s="1"/>
  <c r="F39" i="1"/>
  <c r="F38" i="1" s="1"/>
  <c r="F37" i="1"/>
  <c r="F36" i="1"/>
  <c r="F35" i="1"/>
  <c r="F33" i="1"/>
  <c r="F32" i="1"/>
  <c r="F31" i="1" s="1"/>
  <c r="F22" i="1"/>
  <c r="F21" i="1" s="1"/>
  <c r="F20" i="1"/>
  <c r="F19" i="1"/>
  <c r="F17" i="1"/>
  <c r="F16" i="1" s="1"/>
  <c r="F15" i="1"/>
  <c r="F14" i="1"/>
  <c r="F13" i="1"/>
  <c r="F12" i="1"/>
  <c r="F10" i="1"/>
  <c r="F9" i="1"/>
  <c r="F8" i="1" s="1"/>
  <c r="F34" i="1" l="1"/>
  <c r="F45" i="1"/>
  <c r="C11" i="4" s="1"/>
  <c r="F11" i="1"/>
  <c r="F18" i="1"/>
  <c r="F23" i="1" l="1"/>
  <c r="C10" i="4" s="1"/>
  <c r="C12" i="4"/>
</calcChain>
</file>

<file path=xl/sharedStrings.xml><?xml version="1.0" encoding="utf-8"?>
<sst xmlns="http://schemas.openxmlformats.org/spreadsheetml/2006/main" count="110" uniqueCount="80">
  <si>
    <t>Zap. št.</t>
  </si>
  <si>
    <t>kpl</t>
  </si>
  <si>
    <t>REKAPITULACIJA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</si>
  <si>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</si>
  <si>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</si>
  <si>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</si>
  <si>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</si>
  <si>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</si>
  <si>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post.</t>
  </si>
  <si>
    <t>SKUPAJ PONUDBENA VREDNOST</t>
  </si>
  <si>
    <t>Skupaj 
v EUR brez DDV</t>
  </si>
  <si>
    <t>Kol.</t>
  </si>
  <si>
    <t>Generalni remont napajalne črpalke ČNE 1/3</t>
  </si>
  <si>
    <t>1.</t>
  </si>
  <si>
    <t>1.1.</t>
  </si>
  <si>
    <t>Demontaža črpalke</t>
  </si>
  <si>
    <t>1.2.</t>
  </si>
  <si>
    <t>Defektaža črpalke</t>
  </si>
  <si>
    <t>1.3.</t>
  </si>
  <si>
    <t>Dodelava sestavnih delov glede na defektažni zapisnik (zračnost, razbremenilna plošča, distančne puše)</t>
  </si>
  <si>
    <t>Masno uravnoteženje</t>
  </si>
  <si>
    <t>Lepanje tesnilnih površin vmesnih ohišij zaradi tesnjenja jeklo-jeklo</t>
  </si>
  <si>
    <t xml:space="preserve">Izdelava sestavnih delov </t>
  </si>
  <si>
    <t>Montaža črpalke</t>
  </si>
  <si>
    <t>Preizkus in spuščanje v pogon</t>
  </si>
  <si>
    <t>Izdelava zapisnika o delovanju in meritvah</t>
  </si>
  <si>
    <t>2.</t>
  </si>
  <si>
    <t>2.1.</t>
  </si>
  <si>
    <t>2.2.</t>
  </si>
  <si>
    <t>2.3.</t>
  </si>
  <si>
    <t>Dodelava sestavnih delov glede na defektažni zapisnik (zračnost, distančne puše)</t>
  </si>
  <si>
    <t>Nadzor montaže pri naročniku</t>
  </si>
  <si>
    <t>Nadzor montaže in centriranja   pri naročniku</t>
  </si>
  <si>
    <t>ŠT. JAVNEGA NAROČILA: ENLJ-SPV-19/25</t>
  </si>
  <si>
    <t>Remontna dela na črpalki ČNE 1/3</t>
  </si>
  <si>
    <t>Nadzor montaže in zagon črpalke ČNE 1/3</t>
  </si>
  <si>
    <t>1.1.1.</t>
  </si>
  <si>
    <t>1.1.2.</t>
  </si>
  <si>
    <t>1.2.1.</t>
  </si>
  <si>
    <t>1.2.2.</t>
  </si>
  <si>
    <t>1.2.3.</t>
  </si>
  <si>
    <t>1.2.4.</t>
  </si>
  <si>
    <t>1.3.1.</t>
  </si>
  <si>
    <t>1.4.1.</t>
  </si>
  <si>
    <t>1.4.2.</t>
  </si>
  <si>
    <t>1.5.1.</t>
  </si>
  <si>
    <t>2.1.1.</t>
  </si>
  <si>
    <t>2.1.2.</t>
  </si>
  <si>
    <t>2.2.1.</t>
  </si>
  <si>
    <t>2.2.2.</t>
  </si>
  <si>
    <t>2.2.3.</t>
  </si>
  <si>
    <t>2.3.1.</t>
  </si>
  <si>
    <t>2.4.1.</t>
  </si>
  <si>
    <t>2.4.2.</t>
  </si>
  <si>
    <t>2.5.1.</t>
  </si>
  <si>
    <t>Izdelava in vgradnja sestavnih delov v črpalko ČNE 1/3</t>
  </si>
  <si>
    <t>Remontno poročilo za črpalko ČNE 1/3</t>
  </si>
  <si>
    <t>Enota 
mere
[EM]</t>
  </si>
  <si>
    <t>Cena na EM 
v EUR brez DDV</t>
  </si>
  <si>
    <t>Pripravljalna dela na črpalki ČNE 1/3</t>
  </si>
  <si>
    <t>Generalni remont napajalne črpalke ČNE 1/3 in črpalke turbinskega kondenzata ČTK 1/3</t>
  </si>
  <si>
    <t xml:space="preserve">Generalni remont črpalke turbinskega kondenzata ČTK 1/3 </t>
  </si>
  <si>
    <t>Pripravljalna dela na črpalki ČTK 1/3</t>
  </si>
  <si>
    <t xml:space="preserve">Remontna dela na črpalki ČTK 1/3 </t>
  </si>
  <si>
    <t xml:space="preserve">Nadzor montaže in zagon črpalke ČTK 1/3 </t>
  </si>
  <si>
    <t xml:space="preserve">Remontno poročilo napajalne črpalke ČTK 1/3 </t>
  </si>
  <si>
    <t xml:space="preserve">Izdelava in vgradnja sestavnih delov v črpalko ČTK 1/3 </t>
  </si>
  <si>
    <t xml:space="preserve">SKUPAJ GENERALNI REMONT ČRPALKE TURBINSKEGA KONDENZATA ČTK 1/3: </t>
  </si>
  <si>
    <t>SKUPAJ GENERALNI REMONT NAPAJALNE ČRPALKE ČNE 1/3:</t>
  </si>
  <si>
    <t>Generalni remont črpalke turbinskega kondenzata ČTK 1/3</t>
  </si>
  <si>
    <t>ŠT. JAVNEGA NAROČILA: JPE PSV-19/25</t>
  </si>
  <si>
    <t>SKUPNA PONUDBENA VREDNOST v
EUR brez DDV</t>
  </si>
  <si>
    <t>Opis storitev</t>
  </si>
  <si>
    <t>Ponudbena cena postavk 1.4 »Nadzor montaže in zagon črpalke ČNE 1/3« in 1.5 »Remontno poročilo za črpalko ČNE 1/3« iz popisa del morata biti v višini skupaj najmanj 5 % ponudbene vrednosti za Generalni remont napajalne črpalke ČNE 1/3.</t>
  </si>
  <si>
    <t>Ponudbena cena postavk 2.4 »Nadzor montaže in zagon črpalke ČTK 1/3« in 2.5 »Remontno poročilo za napajalne črpalke ČTK 1/3« iz popisa del morata biti v višini skupaj najmanj 5 % ponudbene vrednosti za Generalni remont črpalke turbinskega kondenzata ČTK 1/3.</t>
  </si>
  <si>
    <t>1.4.*</t>
  </si>
  <si>
    <t>1.5.*</t>
  </si>
  <si>
    <t>Opomba:</t>
  </si>
  <si>
    <t>2.4.*</t>
  </si>
  <si>
    <t>2.5.*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</si>
</sst>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name val="Arial CE"/>
      <charset val="238"/>
    </font>
    <font>
      <sz val="11"/>
      <color rgb="FF000000"/>
      <name val="Tahoma"/>
      <family val="2"/>
      <charset val="238"/>
    </font>
    <font>
      <b/>
      <i/>
      <sz val="11"/>
      <name val="Tahoma"/>
      <family val="2"/>
      <charset val="238"/>
    </font>
    <font>
      <sz val="11"/>
      <color theme="1" tint="0.499984740745262"/>
      <name val="Tahoma"/>
      <family val="2"/>
      <charset val="238"/>
    </font>
    <font>
      <sz val="11"/>
      <color theme="1" tint="0.499984740745262"/>
      <name val="Arial"/>
      <family val="2"/>
      <charset val="238"/>
    </font>
    <font>
      <b/>
      <sz val="11"/>
      <color rgb="FFFF0000"/>
      <name val="Tahoma"/>
      <family val="2"/>
      <charset val="238"/>
    </font>
    <font>
      <sz val="11"/>
      <color rgb="FFFF0000"/>
      <name val="Tahoma"/>
      <family val="2"/>
      <charset val="238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10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/>
    <xf numFmtId="0" fontId="4" fillId="0" borderId="0" xfId="3"/>
    <xf numFmtId="0" fontId="5" fillId="0" borderId="0" xfId="2" applyFont="1"/>
    <xf numFmtId="0" fontId="3" fillId="0" borderId="0" xfId="3" applyFont="1" applyAlignment="1">
      <alignment vertical="center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right"/>
    </xf>
    <xf numFmtId="0" fontId="8" fillId="0" borderId="0" xfId="3" applyFont="1"/>
    <xf numFmtId="0" fontId="5" fillId="0" borderId="0" xfId="2" applyFont="1" applyBorder="1" applyAlignment="1">
      <alignment horizontal="left"/>
    </xf>
    <xf numFmtId="0" fontId="5" fillId="0" borderId="0" xfId="2" applyFont="1" applyBorder="1"/>
    <xf numFmtId="4" fontId="5" fillId="0" borderId="0" xfId="2" applyNumberFormat="1" applyFont="1" applyAlignment="1">
      <alignment horizontal="center"/>
    </xf>
    <xf numFmtId="0" fontId="5" fillId="0" borderId="0" xfId="2" applyFont="1" applyAlignment="1">
      <alignment horizontal="left" vertical="top"/>
    </xf>
    <xf numFmtId="164" fontId="5" fillId="0" borderId="0" xfId="2" applyNumberFormat="1" applyFont="1" applyAlignment="1">
      <alignment horizontal="right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4" fillId="0" borderId="1" xfId="3" applyFont="1" applyBorder="1"/>
    <xf numFmtId="4" fontId="7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/>
    </xf>
    <xf numFmtId="4" fontId="3" fillId="0" borderId="1" xfId="1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0" fontId="7" fillId="2" borderId="0" xfId="0" applyFont="1" applyFill="1"/>
    <xf numFmtId="49" fontId="5" fillId="0" borderId="1" xfId="1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4" fontId="10" fillId="0" borderId="1" xfId="1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wrapText="1"/>
    </xf>
    <xf numFmtId="4" fontId="11" fillId="0" borderId="1" xfId="1" applyNumberFormat="1" applyFont="1" applyBorder="1" applyAlignment="1">
      <alignment horizontal="center" vertical="center" wrapText="1"/>
    </xf>
    <xf numFmtId="0" fontId="12" fillId="0" borderId="0" xfId="0" applyFont="1"/>
    <xf numFmtId="0" fontId="11" fillId="0" borderId="0" xfId="0" applyFont="1"/>
    <xf numFmtId="0" fontId="11" fillId="2" borderId="0" xfId="0" applyFont="1" applyFill="1"/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justify" vertical="center"/>
    </xf>
    <xf numFmtId="0" fontId="11" fillId="2" borderId="1" xfId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2" fillId="0" borderId="0" xfId="0" applyFont="1" applyAlignment="1"/>
    <xf numFmtId="0" fontId="11" fillId="2" borderId="0" xfId="0" applyFont="1" applyFill="1" applyAlignment="1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4" fillId="2" borderId="1" xfId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4" fontId="14" fillId="0" borderId="1" xfId="0" applyNumberFormat="1" applyFont="1" applyFill="1" applyBorder="1" applyAlignment="1">
      <alignment horizontal="center"/>
    </xf>
    <xf numFmtId="4" fontId="13" fillId="0" borderId="1" xfId="1" applyNumberFormat="1" applyFont="1" applyBorder="1" applyAlignment="1">
      <alignment horizontal="center" vertical="center" wrapText="1"/>
    </xf>
    <xf numFmtId="0" fontId="15" fillId="0" borderId="0" xfId="0" applyFont="1"/>
    <xf numFmtId="0" fontId="14" fillId="0" borderId="0" xfId="0" applyFont="1"/>
    <xf numFmtId="4" fontId="14" fillId="0" borderId="1" xfId="1" applyNumberFormat="1" applyFont="1" applyBorder="1" applyAlignment="1">
      <alignment horizontal="center" vertical="center" wrapText="1"/>
    </xf>
    <xf numFmtId="0" fontId="14" fillId="2" borderId="0" xfId="0" applyFont="1" applyFill="1"/>
    <xf numFmtId="4" fontId="11" fillId="0" borderId="1" xfId="1" applyNumberFormat="1" applyFont="1" applyBorder="1" applyAlignment="1">
      <alignment horizontal="center" wrapText="1"/>
    </xf>
    <xf numFmtId="4" fontId="11" fillId="0" borderId="1" xfId="1" applyNumberFormat="1" applyFont="1" applyBorder="1" applyAlignment="1">
      <alignment horizontal="center"/>
    </xf>
    <xf numFmtId="0" fontId="4" fillId="0" borderId="1" xfId="3" applyFont="1" applyBorder="1" applyAlignment="1">
      <alignment vertical="top"/>
    </xf>
    <xf numFmtId="0" fontId="7" fillId="0" borderId="5" xfId="0" applyFont="1" applyBorder="1" applyAlignment="1">
      <alignment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wrapText="1"/>
    </xf>
    <xf numFmtId="4" fontId="7" fillId="0" borderId="5" xfId="0" applyNumberFormat="1" applyFont="1" applyFill="1" applyBorder="1" applyAlignment="1">
      <alignment horizontal="center"/>
    </xf>
    <xf numFmtId="4" fontId="5" fillId="0" borderId="6" xfId="1" applyNumberFormat="1" applyFont="1" applyBorder="1" applyAlignment="1">
      <alignment horizontal="center" vertical="center" wrapText="1"/>
    </xf>
    <xf numFmtId="0" fontId="7" fillId="2" borderId="0" xfId="0" applyFont="1" applyFill="1" applyBorder="1"/>
    <xf numFmtId="49" fontId="5" fillId="0" borderId="10" xfId="1" applyNumberFormat="1" applyFont="1" applyFill="1" applyBorder="1" applyAlignment="1">
      <alignment horizontal="left"/>
    </xf>
    <xf numFmtId="1" fontId="7" fillId="0" borderId="11" xfId="0" applyNumberFormat="1" applyFont="1" applyBorder="1"/>
    <xf numFmtId="0" fontId="7" fillId="0" borderId="0" xfId="0" applyFont="1" applyBorder="1" applyAlignment="1">
      <alignment wrapText="1"/>
    </xf>
    <xf numFmtId="0" fontId="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9" xfId="0" applyFont="1" applyBorder="1"/>
    <xf numFmtId="0" fontId="2" fillId="0" borderId="11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9" xfId="0" applyFont="1" applyBorder="1"/>
    <xf numFmtId="0" fontId="6" fillId="0" borderId="0" xfId="0" applyFont="1" applyAlignment="1">
      <alignment horizontal="justify" vertical="center"/>
    </xf>
    <xf numFmtId="0" fontId="3" fillId="0" borderId="0" xfId="2" applyFont="1" applyAlignment="1">
      <alignment horizontal="center" vertical="top"/>
    </xf>
    <xf numFmtId="0" fontId="7" fillId="0" borderId="10" xfId="0" applyFont="1" applyBorder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0" fontId="7" fillId="0" borderId="6" xfId="0" applyFont="1" applyBorder="1" applyAlignment="1">
      <alignment horizontal="justify" vertical="center"/>
    </xf>
    <xf numFmtId="0" fontId="7" fillId="0" borderId="11" xfId="0" applyFont="1" applyBorder="1" applyAlignment="1">
      <alignment horizontal="justify" vertical="center"/>
    </xf>
    <xf numFmtId="0" fontId="7" fillId="0" borderId="0" xfId="0" applyFont="1" applyBorder="1" applyAlignment="1">
      <alignment horizontal="justify" vertical="center"/>
    </xf>
    <xf numFmtId="0" fontId="7" fillId="0" borderId="9" xfId="0" applyFont="1" applyBorder="1" applyAlignment="1">
      <alignment horizontal="justify" vertical="center"/>
    </xf>
    <xf numFmtId="0" fontId="7" fillId="0" borderId="12" xfId="0" applyFont="1" applyBorder="1" applyAlignment="1">
      <alignment horizontal="justify" vertical="center"/>
    </xf>
    <xf numFmtId="0" fontId="7" fillId="0" borderId="7" xfId="0" applyFont="1" applyBorder="1" applyAlignment="1">
      <alignment horizontal="justify" vertical="center"/>
    </xf>
    <xf numFmtId="0" fontId="7" fillId="0" borderId="8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6" fillId="0" borderId="3" xfId="0" applyFont="1" applyBorder="1" applyAlignment="1">
      <alignment horizontal="justify" vertical="center"/>
    </xf>
    <xf numFmtId="0" fontId="6" fillId="0" borderId="4" xfId="0" applyFont="1" applyBorder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</cellXfs>
  <cellStyles count="4">
    <cellStyle name="Navadno" xfId="0" builtinId="0"/>
    <cellStyle name="Navadno 2" xfId="1" xr:uid="{00000000-0005-0000-0000-000001000000}"/>
    <cellStyle name="Navadno 2 2" xfId="3" xr:uid="{00000000-0005-0000-0000-000002000000}"/>
    <cellStyle name="Navadno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32"/>
  <sheetViews>
    <sheetView showZeros="0" tabSelected="1" zoomScale="115" zoomScaleNormal="115" workbookViewId="0">
      <selection activeCell="A6" sqref="A6:C6"/>
    </sheetView>
  </sheetViews>
  <sheetFormatPr defaultRowHeight="14.25" x14ac:dyDescent="0.2"/>
  <cols>
    <col min="1" max="1" width="5.140625" style="5" customWidth="1"/>
    <col min="2" max="2" width="48.5703125" style="9" customWidth="1"/>
    <col min="3" max="3" width="25.5703125" style="8" customWidth="1"/>
    <col min="4" max="257" width="9.140625" style="5"/>
    <col min="258" max="258" width="54.5703125" style="5" customWidth="1"/>
    <col min="259" max="259" width="27" style="5" customWidth="1"/>
    <col min="260" max="513" width="9.140625" style="5"/>
    <col min="514" max="514" width="54.5703125" style="5" customWidth="1"/>
    <col min="515" max="515" width="27" style="5" customWidth="1"/>
    <col min="516" max="769" width="9.140625" style="5"/>
    <col min="770" max="770" width="54.5703125" style="5" customWidth="1"/>
    <col min="771" max="771" width="27" style="5" customWidth="1"/>
    <col min="772" max="1025" width="9.140625" style="5"/>
    <col min="1026" max="1026" width="54.5703125" style="5" customWidth="1"/>
    <col min="1027" max="1027" width="27" style="5" customWidth="1"/>
    <col min="1028" max="1281" width="9.140625" style="5"/>
    <col min="1282" max="1282" width="54.5703125" style="5" customWidth="1"/>
    <col min="1283" max="1283" width="27" style="5" customWidth="1"/>
    <col min="1284" max="1537" width="9.140625" style="5"/>
    <col min="1538" max="1538" width="54.5703125" style="5" customWidth="1"/>
    <col min="1539" max="1539" width="27" style="5" customWidth="1"/>
    <col min="1540" max="1793" width="9.140625" style="5"/>
    <col min="1794" max="1794" width="54.5703125" style="5" customWidth="1"/>
    <col min="1795" max="1795" width="27" style="5" customWidth="1"/>
    <col min="1796" max="2049" width="9.140625" style="5"/>
    <col min="2050" max="2050" width="54.5703125" style="5" customWidth="1"/>
    <col min="2051" max="2051" width="27" style="5" customWidth="1"/>
    <col min="2052" max="2305" width="9.140625" style="5"/>
    <col min="2306" max="2306" width="54.5703125" style="5" customWidth="1"/>
    <col min="2307" max="2307" width="27" style="5" customWidth="1"/>
    <col min="2308" max="2561" width="9.140625" style="5"/>
    <col min="2562" max="2562" width="54.5703125" style="5" customWidth="1"/>
    <col min="2563" max="2563" width="27" style="5" customWidth="1"/>
    <col min="2564" max="2817" width="9.140625" style="5"/>
    <col min="2818" max="2818" width="54.5703125" style="5" customWidth="1"/>
    <col min="2819" max="2819" width="27" style="5" customWidth="1"/>
    <col min="2820" max="3073" width="9.140625" style="5"/>
    <col min="3074" max="3074" width="54.5703125" style="5" customWidth="1"/>
    <col min="3075" max="3075" width="27" style="5" customWidth="1"/>
    <col min="3076" max="3329" width="9.140625" style="5"/>
    <col min="3330" max="3330" width="54.5703125" style="5" customWidth="1"/>
    <col min="3331" max="3331" width="27" style="5" customWidth="1"/>
    <col min="3332" max="3585" width="9.140625" style="5"/>
    <col min="3586" max="3586" width="54.5703125" style="5" customWidth="1"/>
    <col min="3587" max="3587" width="27" style="5" customWidth="1"/>
    <col min="3588" max="3841" width="9.140625" style="5"/>
    <col min="3842" max="3842" width="54.5703125" style="5" customWidth="1"/>
    <col min="3843" max="3843" width="27" style="5" customWidth="1"/>
    <col min="3844" max="4097" width="9.140625" style="5"/>
    <col min="4098" max="4098" width="54.5703125" style="5" customWidth="1"/>
    <col min="4099" max="4099" width="27" style="5" customWidth="1"/>
    <col min="4100" max="4353" width="9.140625" style="5"/>
    <col min="4354" max="4354" width="54.5703125" style="5" customWidth="1"/>
    <col min="4355" max="4355" width="27" style="5" customWidth="1"/>
    <col min="4356" max="4609" width="9.140625" style="5"/>
    <col min="4610" max="4610" width="54.5703125" style="5" customWidth="1"/>
    <col min="4611" max="4611" width="27" style="5" customWidth="1"/>
    <col min="4612" max="4865" width="9.140625" style="5"/>
    <col min="4866" max="4866" width="54.5703125" style="5" customWidth="1"/>
    <col min="4867" max="4867" width="27" style="5" customWidth="1"/>
    <col min="4868" max="5121" width="9.140625" style="5"/>
    <col min="5122" max="5122" width="54.5703125" style="5" customWidth="1"/>
    <col min="5123" max="5123" width="27" style="5" customWidth="1"/>
    <col min="5124" max="5377" width="9.140625" style="5"/>
    <col min="5378" max="5378" width="54.5703125" style="5" customWidth="1"/>
    <col min="5379" max="5379" width="27" style="5" customWidth="1"/>
    <col min="5380" max="5633" width="9.140625" style="5"/>
    <col min="5634" max="5634" width="54.5703125" style="5" customWidth="1"/>
    <col min="5635" max="5635" width="27" style="5" customWidth="1"/>
    <col min="5636" max="5889" width="9.140625" style="5"/>
    <col min="5890" max="5890" width="54.5703125" style="5" customWidth="1"/>
    <col min="5891" max="5891" width="27" style="5" customWidth="1"/>
    <col min="5892" max="6145" width="9.140625" style="5"/>
    <col min="6146" max="6146" width="54.5703125" style="5" customWidth="1"/>
    <col min="6147" max="6147" width="27" style="5" customWidth="1"/>
    <col min="6148" max="6401" width="9.140625" style="5"/>
    <col min="6402" max="6402" width="54.5703125" style="5" customWidth="1"/>
    <col min="6403" max="6403" width="27" style="5" customWidth="1"/>
    <col min="6404" max="6657" width="9.140625" style="5"/>
    <col min="6658" max="6658" width="54.5703125" style="5" customWidth="1"/>
    <col min="6659" max="6659" width="27" style="5" customWidth="1"/>
    <col min="6660" max="6913" width="9.140625" style="5"/>
    <col min="6914" max="6914" width="54.5703125" style="5" customWidth="1"/>
    <col min="6915" max="6915" width="27" style="5" customWidth="1"/>
    <col min="6916" max="7169" width="9.140625" style="5"/>
    <col min="7170" max="7170" width="54.5703125" style="5" customWidth="1"/>
    <col min="7171" max="7171" width="27" style="5" customWidth="1"/>
    <col min="7172" max="7425" width="9.140625" style="5"/>
    <col min="7426" max="7426" width="54.5703125" style="5" customWidth="1"/>
    <col min="7427" max="7427" width="27" style="5" customWidth="1"/>
    <col min="7428" max="7681" width="9.140625" style="5"/>
    <col min="7682" max="7682" width="54.5703125" style="5" customWidth="1"/>
    <col min="7683" max="7683" width="27" style="5" customWidth="1"/>
    <col min="7684" max="7937" width="9.140625" style="5"/>
    <col min="7938" max="7938" width="54.5703125" style="5" customWidth="1"/>
    <col min="7939" max="7939" width="27" style="5" customWidth="1"/>
    <col min="7940" max="8193" width="9.140625" style="5"/>
    <col min="8194" max="8194" width="54.5703125" style="5" customWidth="1"/>
    <col min="8195" max="8195" width="27" style="5" customWidth="1"/>
    <col min="8196" max="8449" width="9.140625" style="5"/>
    <col min="8450" max="8450" width="54.5703125" style="5" customWidth="1"/>
    <col min="8451" max="8451" width="27" style="5" customWidth="1"/>
    <col min="8452" max="8705" width="9.140625" style="5"/>
    <col min="8706" max="8706" width="54.5703125" style="5" customWidth="1"/>
    <col min="8707" max="8707" width="27" style="5" customWidth="1"/>
    <col min="8708" max="8961" width="9.140625" style="5"/>
    <col min="8962" max="8962" width="54.5703125" style="5" customWidth="1"/>
    <col min="8963" max="8963" width="27" style="5" customWidth="1"/>
    <col min="8964" max="9217" width="9.140625" style="5"/>
    <col min="9218" max="9218" width="54.5703125" style="5" customWidth="1"/>
    <col min="9219" max="9219" width="27" style="5" customWidth="1"/>
    <col min="9220" max="9473" width="9.140625" style="5"/>
    <col min="9474" max="9474" width="54.5703125" style="5" customWidth="1"/>
    <col min="9475" max="9475" width="27" style="5" customWidth="1"/>
    <col min="9476" max="9729" width="9.140625" style="5"/>
    <col min="9730" max="9730" width="54.5703125" style="5" customWidth="1"/>
    <col min="9731" max="9731" width="27" style="5" customWidth="1"/>
    <col min="9732" max="9985" width="9.140625" style="5"/>
    <col min="9986" max="9986" width="54.5703125" style="5" customWidth="1"/>
    <col min="9987" max="9987" width="27" style="5" customWidth="1"/>
    <col min="9988" max="10241" width="9.140625" style="5"/>
    <col min="10242" max="10242" width="54.5703125" style="5" customWidth="1"/>
    <col min="10243" max="10243" width="27" style="5" customWidth="1"/>
    <col min="10244" max="10497" width="9.140625" style="5"/>
    <col min="10498" max="10498" width="54.5703125" style="5" customWidth="1"/>
    <col min="10499" max="10499" width="27" style="5" customWidth="1"/>
    <col min="10500" max="10753" width="9.140625" style="5"/>
    <col min="10754" max="10754" width="54.5703125" style="5" customWidth="1"/>
    <col min="10755" max="10755" width="27" style="5" customWidth="1"/>
    <col min="10756" max="11009" width="9.140625" style="5"/>
    <col min="11010" max="11010" width="54.5703125" style="5" customWidth="1"/>
    <col min="11011" max="11011" width="27" style="5" customWidth="1"/>
    <col min="11012" max="11265" width="9.140625" style="5"/>
    <col min="11266" max="11266" width="54.5703125" style="5" customWidth="1"/>
    <col min="11267" max="11267" width="27" style="5" customWidth="1"/>
    <col min="11268" max="11521" width="9.140625" style="5"/>
    <col min="11522" max="11522" width="54.5703125" style="5" customWidth="1"/>
    <col min="11523" max="11523" width="27" style="5" customWidth="1"/>
    <col min="11524" max="11777" width="9.140625" style="5"/>
    <col min="11778" max="11778" width="54.5703125" style="5" customWidth="1"/>
    <col min="11779" max="11779" width="27" style="5" customWidth="1"/>
    <col min="11780" max="12033" width="9.140625" style="5"/>
    <col min="12034" max="12034" width="54.5703125" style="5" customWidth="1"/>
    <col min="12035" max="12035" width="27" style="5" customWidth="1"/>
    <col min="12036" max="12289" width="9.140625" style="5"/>
    <col min="12290" max="12290" width="54.5703125" style="5" customWidth="1"/>
    <col min="12291" max="12291" width="27" style="5" customWidth="1"/>
    <col min="12292" max="12545" width="9.140625" style="5"/>
    <col min="12546" max="12546" width="54.5703125" style="5" customWidth="1"/>
    <col min="12547" max="12547" width="27" style="5" customWidth="1"/>
    <col min="12548" max="12801" width="9.140625" style="5"/>
    <col min="12802" max="12802" width="54.5703125" style="5" customWidth="1"/>
    <col min="12803" max="12803" width="27" style="5" customWidth="1"/>
    <col min="12804" max="13057" width="9.140625" style="5"/>
    <col min="13058" max="13058" width="54.5703125" style="5" customWidth="1"/>
    <col min="13059" max="13059" width="27" style="5" customWidth="1"/>
    <col min="13060" max="13313" width="9.140625" style="5"/>
    <col min="13314" max="13314" width="54.5703125" style="5" customWidth="1"/>
    <col min="13315" max="13315" width="27" style="5" customWidth="1"/>
    <col min="13316" max="13569" width="9.140625" style="5"/>
    <col min="13570" max="13570" width="54.5703125" style="5" customWidth="1"/>
    <col min="13571" max="13571" width="27" style="5" customWidth="1"/>
    <col min="13572" max="13825" width="9.140625" style="5"/>
    <col min="13826" max="13826" width="54.5703125" style="5" customWidth="1"/>
    <col min="13827" max="13827" width="27" style="5" customWidth="1"/>
    <col min="13828" max="14081" width="9.140625" style="5"/>
    <col min="14082" max="14082" width="54.5703125" style="5" customWidth="1"/>
    <col min="14083" max="14083" width="27" style="5" customWidth="1"/>
    <col min="14084" max="14337" width="9.140625" style="5"/>
    <col min="14338" max="14338" width="54.5703125" style="5" customWidth="1"/>
    <col min="14339" max="14339" width="27" style="5" customWidth="1"/>
    <col min="14340" max="14593" width="9.140625" style="5"/>
    <col min="14594" max="14594" width="54.5703125" style="5" customWidth="1"/>
    <col min="14595" max="14595" width="27" style="5" customWidth="1"/>
    <col min="14596" max="14849" width="9.140625" style="5"/>
    <col min="14850" max="14850" width="54.5703125" style="5" customWidth="1"/>
    <col min="14851" max="14851" width="27" style="5" customWidth="1"/>
    <col min="14852" max="15105" width="9.140625" style="5"/>
    <col min="15106" max="15106" width="54.5703125" style="5" customWidth="1"/>
    <col min="15107" max="15107" width="27" style="5" customWidth="1"/>
    <col min="15108" max="15361" width="9.140625" style="5"/>
    <col min="15362" max="15362" width="54.5703125" style="5" customWidth="1"/>
    <col min="15363" max="15363" width="27" style="5" customWidth="1"/>
    <col min="15364" max="15617" width="9.140625" style="5"/>
    <col min="15618" max="15618" width="54.5703125" style="5" customWidth="1"/>
    <col min="15619" max="15619" width="27" style="5" customWidth="1"/>
    <col min="15620" max="15873" width="9.140625" style="5"/>
    <col min="15874" max="15874" width="54.5703125" style="5" customWidth="1"/>
    <col min="15875" max="15875" width="27" style="5" customWidth="1"/>
    <col min="15876" max="16129" width="9.140625" style="5"/>
    <col min="16130" max="16130" width="54.5703125" style="5" customWidth="1"/>
    <col min="16131" max="16131" width="27" style="5" customWidth="1"/>
    <col min="16132" max="16384" width="9.140625" style="5"/>
  </cols>
  <sheetData>
    <row r="2" spans="1:3" ht="15" customHeight="1" x14ac:dyDescent="0.2">
      <c r="A2" s="83" t="s">
        <v>2</v>
      </c>
      <c r="B2" s="83"/>
      <c r="C2" s="83"/>
    </row>
    <row r="4" spans="1:3" x14ac:dyDescent="0.2">
      <c r="A4" s="6" t="s">
        <v>70</v>
      </c>
      <c r="C4" s="6"/>
    </row>
    <row r="5" spans="1:3" x14ac:dyDescent="0.2">
      <c r="B5" s="6"/>
      <c r="C5" s="6"/>
    </row>
    <row r="6" spans="1:3" ht="28.5" customHeight="1" x14ac:dyDescent="0.2">
      <c r="A6" s="82" t="s">
        <v>60</v>
      </c>
      <c r="B6" s="82"/>
      <c r="C6" s="82"/>
    </row>
    <row r="7" spans="1:3" x14ac:dyDescent="0.2">
      <c r="B7" s="7"/>
    </row>
    <row r="8" spans="1:3" ht="15.75" customHeight="1" x14ac:dyDescent="0.2"/>
    <row r="9" spans="1:3" s="10" customFormat="1" ht="42.75" x14ac:dyDescent="0.2">
      <c r="A9" s="19" t="s">
        <v>8</v>
      </c>
      <c r="B9" s="16" t="s">
        <v>72</v>
      </c>
      <c r="C9" s="17" t="s">
        <v>71</v>
      </c>
    </row>
    <row r="10" spans="1:3" s="10" customFormat="1" x14ac:dyDescent="0.2">
      <c r="A10" s="64">
        <v>1</v>
      </c>
      <c r="B10" s="18" t="s">
        <v>12</v>
      </c>
      <c r="C10" s="20">
        <f>+'POPIS DEL'!F23</f>
        <v>0</v>
      </c>
    </row>
    <row r="11" spans="1:3" s="10" customFormat="1" ht="28.5" x14ac:dyDescent="0.2">
      <c r="A11" s="64">
        <v>2</v>
      </c>
      <c r="B11" s="18" t="s">
        <v>69</v>
      </c>
      <c r="C11" s="20">
        <f>+'POPIS DEL'!F45</f>
        <v>0</v>
      </c>
    </row>
    <row r="12" spans="1:3" x14ac:dyDescent="0.2">
      <c r="A12" s="19"/>
      <c r="B12" s="18" t="s">
        <v>9</v>
      </c>
      <c r="C12" s="21">
        <f>SUM(C10:C11)</f>
        <v>0</v>
      </c>
    </row>
    <row r="14" spans="1:3" x14ac:dyDescent="0.2">
      <c r="B14" s="6"/>
      <c r="C14" s="6"/>
    </row>
    <row r="15" spans="1:3" x14ac:dyDescent="0.2">
      <c r="B15" s="6"/>
      <c r="C15" s="6"/>
    </row>
    <row r="16" spans="1:3" x14ac:dyDescent="0.2">
      <c r="B16" s="6"/>
      <c r="C16" s="6"/>
    </row>
    <row r="17" spans="2:3" x14ac:dyDescent="0.2">
      <c r="B17" s="6"/>
      <c r="C17" s="6"/>
    </row>
    <row r="18" spans="2:3" x14ac:dyDescent="0.2">
      <c r="B18" s="6"/>
      <c r="C18" s="6"/>
    </row>
    <row r="19" spans="2:3" x14ac:dyDescent="0.2">
      <c r="B19" s="11"/>
      <c r="C19" s="12"/>
    </row>
    <row r="20" spans="2:3" x14ac:dyDescent="0.2">
      <c r="B20" s="8" t="s">
        <v>3</v>
      </c>
      <c r="C20" s="13"/>
    </row>
    <row r="21" spans="2:3" x14ac:dyDescent="0.2">
      <c r="B21" s="14"/>
      <c r="C21" s="13"/>
    </row>
    <row r="22" spans="2:3" x14ac:dyDescent="0.2">
      <c r="B22" s="14"/>
      <c r="C22" s="13"/>
    </row>
    <row r="23" spans="2:3" x14ac:dyDescent="0.2">
      <c r="B23" s="14"/>
      <c r="C23" s="13"/>
    </row>
    <row r="24" spans="2:3" x14ac:dyDescent="0.2">
      <c r="B24" s="14"/>
      <c r="C24" s="15" t="s">
        <v>4</v>
      </c>
    </row>
    <row r="25" spans="2:3" x14ac:dyDescent="0.2">
      <c r="B25" s="14" t="s">
        <v>5</v>
      </c>
      <c r="C25" s="15" t="s">
        <v>6</v>
      </c>
    </row>
    <row r="26" spans="2:3" x14ac:dyDescent="0.2">
      <c r="B26" s="14"/>
      <c r="C26" s="15"/>
    </row>
    <row r="27" spans="2:3" x14ac:dyDescent="0.2">
      <c r="B27" s="14"/>
      <c r="C27" s="15"/>
    </row>
    <row r="28" spans="2:3" x14ac:dyDescent="0.2">
      <c r="B28" s="14"/>
      <c r="C28" s="15"/>
    </row>
    <row r="29" spans="2:3" x14ac:dyDescent="0.2">
      <c r="B29" s="14"/>
      <c r="C29" s="15" t="s">
        <v>4</v>
      </c>
    </row>
    <row r="30" spans="2:3" x14ac:dyDescent="0.2">
      <c r="B30" s="8"/>
      <c r="C30" s="15" t="s">
        <v>7</v>
      </c>
    </row>
    <row r="31" spans="2:3" x14ac:dyDescent="0.2">
      <c r="B31" s="6"/>
      <c r="C31" s="6"/>
    </row>
    <row r="32" spans="2:3" x14ac:dyDescent="0.2">
      <c r="B32" s="6"/>
      <c r="C32" s="6"/>
    </row>
  </sheetData>
  <mergeCells count="2">
    <mergeCell ref="A6:C6"/>
    <mergeCell ref="A2:C2"/>
  </mergeCells>
  <pageMargins left="0.98425196850393704" right="0.62992125984251968" top="0.78740157480314965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51"/>
  <sheetViews>
    <sheetView topLeftCell="A25" zoomScale="130" zoomScaleNormal="130" workbookViewId="0">
      <selection activeCell="A6" sqref="A6:C6"/>
    </sheetView>
  </sheetViews>
  <sheetFormatPr defaultColWidth="8.85546875" defaultRowHeight="14.25" x14ac:dyDescent="0.2"/>
  <cols>
    <col min="1" max="1" width="6.7109375" style="4" customWidth="1"/>
    <col min="2" max="2" width="33.7109375" style="2" customWidth="1"/>
    <col min="3" max="3" width="6.42578125" style="1" bestFit="1" customWidth="1"/>
    <col min="4" max="4" width="4.7109375" style="3" bestFit="1" customWidth="1"/>
    <col min="5" max="5" width="16.42578125" style="1" bestFit="1" customWidth="1"/>
    <col min="6" max="6" width="16.85546875" style="1" bestFit="1" customWidth="1"/>
    <col min="7" max="7" width="6.85546875" style="1" customWidth="1"/>
    <col min="8" max="16384" width="8.85546875" style="1"/>
  </cols>
  <sheetData>
    <row r="1" spans="1:52" s="24" customFormat="1" x14ac:dyDescent="0.2">
      <c r="A1" s="6" t="s">
        <v>33</v>
      </c>
      <c r="B1" s="6"/>
      <c r="D1" s="2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s="24" customFormat="1" x14ac:dyDescent="0.2">
      <c r="A2" s="6"/>
      <c r="B2" s="6"/>
      <c r="D2" s="2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2" s="24" customFormat="1" x14ac:dyDescent="0.2">
      <c r="A3" s="96" t="s">
        <v>60</v>
      </c>
      <c r="B3" s="96"/>
      <c r="C3" s="96"/>
      <c r="D3" s="96"/>
      <c r="E3" s="96"/>
      <c r="F3" s="9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2" s="24" customFormat="1" x14ac:dyDescent="0.2">
      <c r="A4" s="96"/>
      <c r="B4" s="96"/>
      <c r="C4" s="96"/>
      <c r="D4" s="96"/>
      <c r="E4" s="96"/>
      <c r="F4" s="9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2" s="24" customFormat="1" ht="42.75" x14ac:dyDescent="0.2">
      <c r="A5" s="26" t="s">
        <v>0</v>
      </c>
      <c r="B5" s="17" t="s">
        <v>72</v>
      </c>
      <c r="C5" s="27" t="s">
        <v>57</v>
      </c>
      <c r="D5" s="27" t="s">
        <v>11</v>
      </c>
      <c r="E5" s="28" t="s">
        <v>58</v>
      </c>
      <c r="F5" s="17" t="s">
        <v>10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</row>
    <row r="6" spans="1:52" s="24" customFormat="1" x14ac:dyDescent="0.2">
      <c r="A6" s="26"/>
      <c r="B6" s="17"/>
      <c r="C6" s="27"/>
      <c r="D6" s="27"/>
      <c r="E6" s="28"/>
      <c r="F6" s="1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</row>
    <row r="7" spans="1:52" s="59" customFormat="1" x14ac:dyDescent="0.2">
      <c r="A7" s="52" t="s">
        <v>13</v>
      </c>
      <c r="B7" s="53" t="s">
        <v>12</v>
      </c>
      <c r="C7" s="54"/>
      <c r="D7" s="55"/>
      <c r="E7" s="56"/>
      <c r="F7" s="57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</row>
    <row r="8" spans="1:52" s="24" customFormat="1" x14ac:dyDescent="0.2">
      <c r="A8" s="22" t="s">
        <v>14</v>
      </c>
      <c r="B8" s="97" t="s">
        <v>59</v>
      </c>
      <c r="C8" s="98"/>
      <c r="D8" s="98"/>
      <c r="E8" s="99"/>
      <c r="F8" s="37">
        <f>+F9+F10</f>
        <v>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</row>
    <row r="9" spans="1:52" s="44" customFormat="1" x14ac:dyDescent="0.2">
      <c r="A9" s="38" t="s">
        <v>36</v>
      </c>
      <c r="B9" s="39" t="s">
        <v>15</v>
      </c>
      <c r="C9" s="40" t="s">
        <v>1</v>
      </c>
      <c r="D9" s="41">
        <v>1</v>
      </c>
      <c r="E9" s="42"/>
      <c r="F9" s="42">
        <f>+D9*E9</f>
        <v>0</v>
      </c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</row>
    <row r="10" spans="1:52" s="45" customFormat="1" x14ac:dyDescent="0.2">
      <c r="A10" s="38" t="s">
        <v>37</v>
      </c>
      <c r="B10" s="39" t="s">
        <v>17</v>
      </c>
      <c r="C10" s="40" t="s">
        <v>1</v>
      </c>
      <c r="D10" s="41">
        <v>1</v>
      </c>
      <c r="E10" s="42"/>
      <c r="F10" s="42">
        <f>+D10*E10</f>
        <v>0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</row>
    <row r="11" spans="1:52" s="24" customFormat="1" x14ac:dyDescent="0.2">
      <c r="A11" s="22" t="s">
        <v>16</v>
      </c>
      <c r="B11" s="97" t="s">
        <v>34</v>
      </c>
      <c r="C11" s="98"/>
      <c r="D11" s="98"/>
      <c r="E11" s="99"/>
      <c r="F11" s="37">
        <f>+F12+F13+F14+F15</f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</row>
    <row r="12" spans="1:52" s="45" customFormat="1" ht="57" x14ac:dyDescent="0.2">
      <c r="A12" s="38" t="s">
        <v>38</v>
      </c>
      <c r="B12" s="39" t="s">
        <v>19</v>
      </c>
      <c r="C12" s="40" t="s">
        <v>1</v>
      </c>
      <c r="D12" s="41">
        <v>1</v>
      </c>
      <c r="E12" s="62"/>
      <c r="F12" s="62">
        <f t="shared" ref="F12:F15" si="0">+D12*E12</f>
        <v>0</v>
      </c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</row>
    <row r="13" spans="1:52" s="45" customFormat="1" x14ac:dyDescent="0.2">
      <c r="A13" s="38" t="s">
        <v>39</v>
      </c>
      <c r="B13" s="39" t="s">
        <v>20</v>
      </c>
      <c r="C13" s="40" t="s">
        <v>1</v>
      </c>
      <c r="D13" s="41">
        <v>1</v>
      </c>
      <c r="E13" s="62"/>
      <c r="F13" s="62">
        <f t="shared" si="0"/>
        <v>0</v>
      </c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</row>
    <row r="14" spans="1:52" s="51" customFormat="1" ht="28.5" x14ac:dyDescent="0.2">
      <c r="A14" s="46" t="s">
        <v>40</v>
      </c>
      <c r="B14" s="47" t="s">
        <v>21</v>
      </c>
      <c r="C14" s="48" t="s">
        <v>1</v>
      </c>
      <c r="D14" s="49">
        <v>1</v>
      </c>
      <c r="E14" s="63"/>
      <c r="F14" s="63">
        <f t="shared" si="0"/>
        <v>0</v>
      </c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</row>
    <row r="15" spans="1:52" s="45" customFormat="1" x14ac:dyDescent="0.2">
      <c r="A15" s="38" t="s">
        <v>41</v>
      </c>
      <c r="B15" s="39" t="s">
        <v>23</v>
      </c>
      <c r="C15" s="40" t="s">
        <v>1</v>
      </c>
      <c r="D15" s="41">
        <v>1</v>
      </c>
      <c r="E15" s="62"/>
      <c r="F15" s="62">
        <f t="shared" si="0"/>
        <v>0</v>
      </c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</row>
    <row r="16" spans="1:52" s="24" customFormat="1" x14ac:dyDescent="0.2">
      <c r="A16" s="22" t="s">
        <v>18</v>
      </c>
      <c r="B16" s="97" t="s">
        <v>55</v>
      </c>
      <c r="C16" s="98"/>
      <c r="D16" s="98"/>
      <c r="E16" s="99"/>
      <c r="F16" s="37">
        <f>+F17</f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2" s="45" customFormat="1" x14ac:dyDescent="0.2">
      <c r="A17" s="38" t="s">
        <v>42</v>
      </c>
      <c r="B17" s="39" t="s">
        <v>22</v>
      </c>
      <c r="C17" s="40" t="s">
        <v>1</v>
      </c>
      <c r="D17" s="41">
        <v>1</v>
      </c>
      <c r="E17" s="62"/>
      <c r="F17" s="62">
        <f>+D17*E17</f>
        <v>0</v>
      </c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</row>
    <row r="18" spans="1:52" s="24" customFormat="1" ht="28.5" x14ac:dyDescent="0.2">
      <c r="A18" s="22" t="s">
        <v>75</v>
      </c>
      <c r="B18" s="97" t="s">
        <v>35</v>
      </c>
      <c r="C18" s="98"/>
      <c r="D18" s="98"/>
      <c r="E18" s="99"/>
      <c r="F18" s="37">
        <f>+F19+F20</f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2" s="45" customFormat="1" ht="28.5" x14ac:dyDescent="0.2">
      <c r="A19" s="38" t="s">
        <v>43</v>
      </c>
      <c r="B19" s="39" t="s">
        <v>32</v>
      </c>
      <c r="C19" s="40" t="s">
        <v>1</v>
      </c>
      <c r="D19" s="41">
        <v>1</v>
      </c>
      <c r="E19" s="62"/>
      <c r="F19" s="62">
        <f t="shared" ref="F19:F20" si="1">+D19*E19</f>
        <v>0</v>
      </c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</row>
    <row r="20" spans="1:52" s="45" customFormat="1" x14ac:dyDescent="0.2">
      <c r="A20" s="38" t="s">
        <v>44</v>
      </c>
      <c r="B20" s="39" t="s">
        <v>24</v>
      </c>
      <c r="C20" s="40" t="s">
        <v>1</v>
      </c>
      <c r="D20" s="41">
        <v>1</v>
      </c>
      <c r="E20" s="62"/>
      <c r="F20" s="62">
        <f t="shared" si="1"/>
        <v>0</v>
      </c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</row>
    <row r="21" spans="1:52" s="24" customFormat="1" ht="28.5" x14ac:dyDescent="0.2">
      <c r="A21" s="22" t="s">
        <v>76</v>
      </c>
      <c r="B21" s="97" t="s">
        <v>56</v>
      </c>
      <c r="C21" s="98"/>
      <c r="D21" s="98"/>
      <c r="E21" s="99"/>
      <c r="F21" s="37">
        <f>+F22</f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2" s="45" customFormat="1" ht="28.5" x14ac:dyDescent="0.2">
      <c r="A22" s="38" t="s">
        <v>45</v>
      </c>
      <c r="B22" s="39" t="s">
        <v>25</v>
      </c>
      <c r="C22" s="40" t="s">
        <v>1</v>
      </c>
      <c r="D22" s="41">
        <v>1</v>
      </c>
      <c r="E22" s="62"/>
      <c r="F22" s="62">
        <f>+D22*E22</f>
        <v>0</v>
      </c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</row>
    <row r="23" spans="1:52" s="34" customFormat="1" x14ac:dyDescent="0.2">
      <c r="A23" s="23" t="s">
        <v>68</v>
      </c>
      <c r="B23" s="70"/>
      <c r="C23" s="29"/>
      <c r="D23" s="30"/>
      <c r="E23" s="31"/>
      <c r="F23" s="32">
        <f>+F8+F11+F16+F18+F21</f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2" s="34" customFormat="1" x14ac:dyDescent="0.2">
      <c r="A24" s="35"/>
      <c r="B24" s="36"/>
      <c r="C24" s="29"/>
      <c r="D24" s="30"/>
      <c r="E24" s="31"/>
      <c r="F24" s="3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</row>
    <row r="25" spans="1:52" s="34" customFormat="1" x14ac:dyDescent="0.2">
      <c r="A25" s="71" t="s">
        <v>77</v>
      </c>
      <c r="B25" s="65"/>
      <c r="C25" s="66"/>
      <c r="D25" s="67"/>
      <c r="E25" s="68"/>
      <c r="F25" s="69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</row>
    <row r="26" spans="1:52" s="34" customFormat="1" x14ac:dyDescent="0.2">
      <c r="A26" s="84" t="s">
        <v>73</v>
      </c>
      <c r="B26" s="85"/>
      <c r="C26" s="85"/>
      <c r="D26" s="85"/>
      <c r="E26" s="85"/>
      <c r="F26" s="86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2" s="34" customFormat="1" x14ac:dyDescent="0.2">
      <c r="A27" s="87"/>
      <c r="B27" s="88"/>
      <c r="C27" s="88"/>
      <c r="D27" s="88"/>
      <c r="E27" s="88"/>
      <c r="F27" s="89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2" s="34" customFormat="1" x14ac:dyDescent="0.2">
      <c r="A28" s="90"/>
      <c r="B28" s="91"/>
      <c r="C28" s="91"/>
      <c r="D28" s="91"/>
      <c r="E28" s="91"/>
      <c r="F28" s="92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2" s="34" customFormat="1" x14ac:dyDescent="0.2">
      <c r="A29" s="35"/>
      <c r="B29" s="36"/>
      <c r="C29" s="29"/>
      <c r="D29" s="30"/>
      <c r="E29" s="31"/>
      <c r="F29" s="3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</row>
    <row r="30" spans="1:52" s="61" customFormat="1" x14ac:dyDescent="0.2">
      <c r="A30" s="52" t="s">
        <v>26</v>
      </c>
      <c r="B30" s="53" t="s">
        <v>61</v>
      </c>
      <c r="C30" s="54"/>
      <c r="D30" s="55"/>
      <c r="E30" s="56"/>
      <c r="F30" s="60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</row>
    <row r="31" spans="1:52" s="24" customFormat="1" x14ac:dyDescent="0.2">
      <c r="A31" s="22" t="s">
        <v>27</v>
      </c>
      <c r="B31" s="97" t="s">
        <v>62</v>
      </c>
      <c r="C31" s="98"/>
      <c r="D31" s="98"/>
      <c r="E31" s="99"/>
      <c r="F31" s="37">
        <f>+F32+F33</f>
        <v>0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</row>
    <row r="32" spans="1:52" s="45" customFormat="1" x14ac:dyDescent="0.2">
      <c r="A32" s="38" t="s">
        <v>46</v>
      </c>
      <c r="B32" s="39" t="s">
        <v>15</v>
      </c>
      <c r="C32" s="40" t="s">
        <v>1</v>
      </c>
      <c r="D32" s="41">
        <v>1</v>
      </c>
      <c r="E32" s="62"/>
      <c r="F32" s="62">
        <f t="shared" ref="F32:F33" si="2">+D32*E32</f>
        <v>0</v>
      </c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</row>
    <row r="33" spans="1:52" s="45" customFormat="1" x14ac:dyDescent="0.2">
      <c r="A33" s="38" t="s">
        <v>47</v>
      </c>
      <c r="B33" s="39" t="s">
        <v>17</v>
      </c>
      <c r="C33" s="40" t="s">
        <v>1</v>
      </c>
      <c r="D33" s="41">
        <v>1</v>
      </c>
      <c r="E33" s="62"/>
      <c r="F33" s="62">
        <f t="shared" si="2"/>
        <v>0</v>
      </c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</row>
    <row r="34" spans="1:52" s="24" customFormat="1" x14ac:dyDescent="0.2">
      <c r="A34" s="22" t="s">
        <v>28</v>
      </c>
      <c r="B34" s="97" t="s">
        <v>63</v>
      </c>
      <c r="C34" s="98"/>
      <c r="D34" s="98"/>
      <c r="E34" s="99"/>
      <c r="F34" s="37">
        <f>+F35+F36+F37</f>
        <v>0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</row>
    <row r="35" spans="1:52" s="45" customFormat="1" ht="42.75" x14ac:dyDescent="0.2">
      <c r="A35" s="38" t="s">
        <v>48</v>
      </c>
      <c r="B35" s="39" t="s">
        <v>30</v>
      </c>
      <c r="C35" s="40" t="s">
        <v>1</v>
      </c>
      <c r="D35" s="41">
        <v>1</v>
      </c>
      <c r="E35" s="62"/>
      <c r="F35" s="62">
        <f t="shared" ref="F35:F37" si="3">+D35*E35</f>
        <v>0</v>
      </c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</row>
    <row r="36" spans="1:52" s="45" customFormat="1" x14ac:dyDescent="0.2">
      <c r="A36" s="38" t="s">
        <v>49</v>
      </c>
      <c r="B36" s="39" t="s">
        <v>20</v>
      </c>
      <c r="C36" s="40" t="s">
        <v>1</v>
      </c>
      <c r="D36" s="41">
        <v>1</v>
      </c>
      <c r="E36" s="62"/>
      <c r="F36" s="62">
        <f t="shared" si="3"/>
        <v>0</v>
      </c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</row>
    <row r="37" spans="1:52" s="45" customFormat="1" x14ac:dyDescent="0.2">
      <c r="A37" s="38" t="s">
        <v>50</v>
      </c>
      <c r="B37" s="39" t="s">
        <v>23</v>
      </c>
      <c r="C37" s="40" t="s">
        <v>1</v>
      </c>
      <c r="D37" s="41">
        <v>1</v>
      </c>
      <c r="E37" s="62"/>
      <c r="F37" s="62">
        <f t="shared" si="3"/>
        <v>0</v>
      </c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</row>
    <row r="38" spans="1:52" s="24" customFormat="1" x14ac:dyDescent="0.2">
      <c r="A38" s="22" t="s">
        <v>29</v>
      </c>
      <c r="B38" s="93" t="s">
        <v>66</v>
      </c>
      <c r="C38" s="94"/>
      <c r="D38" s="94"/>
      <c r="E38" s="95"/>
      <c r="F38" s="37">
        <f>+F39</f>
        <v>0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</row>
    <row r="39" spans="1:52" s="45" customFormat="1" x14ac:dyDescent="0.2">
      <c r="A39" s="38" t="s">
        <v>51</v>
      </c>
      <c r="B39" s="39" t="s">
        <v>22</v>
      </c>
      <c r="C39" s="40" t="s">
        <v>1</v>
      </c>
      <c r="D39" s="41">
        <v>1</v>
      </c>
      <c r="E39" s="42"/>
      <c r="F39" s="62">
        <f t="shared" ref="F39" si="4">+D39*E39</f>
        <v>0</v>
      </c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</row>
    <row r="40" spans="1:52" s="24" customFormat="1" ht="28.5" x14ac:dyDescent="0.2">
      <c r="A40" s="22" t="s">
        <v>78</v>
      </c>
      <c r="B40" s="93" t="s">
        <v>64</v>
      </c>
      <c r="C40" s="94"/>
      <c r="D40" s="94"/>
      <c r="E40" s="95"/>
      <c r="F40" s="37">
        <f>+F41+F42</f>
        <v>0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</row>
    <row r="41" spans="1:52" s="45" customFormat="1" x14ac:dyDescent="0.2">
      <c r="A41" s="38" t="s">
        <v>52</v>
      </c>
      <c r="B41" s="39" t="s">
        <v>31</v>
      </c>
      <c r="C41" s="40" t="s">
        <v>1</v>
      </c>
      <c r="D41" s="41">
        <v>1</v>
      </c>
      <c r="E41" s="62"/>
      <c r="F41" s="62">
        <f t="shared" ref="F41:F42" si="5">+D41*E41</f>
        <v>0</v>
      </c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</row>
    <row r="42" spans="1:52" s="45" customFormat="1" x14ac:dyDescent="0.2">
      <c r="A42" s="38" t="s">
        <v>53</v>
      </c>
      <c r="B42" s="39" t="s">
        <v>24</v>
      </c>
      <c r="C42" s="40" t="s">
        <v>1</v>
      </c>
      <c r="D42" s="41">
        <v>1</v>
      </c>
      <c r="E42" s="62"/>
      <c r="F42" s="62">
        <f t="shared" si="5"/>
        <v>0</v>
      </c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</row>
    <row r="43" spans="1:52" s="24" customFormat="1" ht="28.5" x14ac:dyDescent="0.2">
      <c r="A43" s="22" t="s">
        <v>79</v>
      </c>
      <c r="B43" s="93" t="s">
        <v>65</v>
      </c>
      <c r="C43" s="94"/>
      <c r="D43" s="94"/>
      <c r="E43" s="95"/>
      <c r="F43" s="37">
        <f>+F44</f>
        <v>0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52" s="45" customFormat="1" ht="28.5" x14ac:dyDescent="0.2">
      <c r="A44" s="38" t="s">
        <v>54</v>
      </c>
      <c r="B44" s="39" t="s">
        <v>25</v>
      </c>
      <c r="C44" s="40" t="s">
        <v>1</v>
      </c>
      <c r="D44" s="41">
        <v>1</v>
      </c>
      <c r="E44" s="62"/>
      <c r="F44" s="62">
        <f t="shared" ref="F44" si="6">+D44*E44</f>
        <v>0</v>
      </c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</row>
    <row r="45" spans="1:52" s="34" customFormat="1" ht="30.75" customHeight="1" x14ac:dyDescent="0.2">
      <c r="A45" s="93" t="s">
        <v>67</v>
      </c>
      <c r="B45" s="94"/>
      <c r="C45" s="94"/>
      <c r="D45" s="94"/>
      <c r="E45" s="95"/>
      <c r="F45" s="32">
        <f>+F31+F34+F38+F40+F43</f>
        <v>0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52" s="24" customFormat="1" x14ac:dyDescent="0.2">
      <c r="A46" s="72"/>
      <c r="B46" s="73"/>
      <c r="C46" s="74"/>
      <c r="D46" s="75"/>
      <c r="E46" s="74"/>
      <c r="F46" s="76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52" x14ac:dyDescent="0.2">
      <c r="A47" s="77" t="s">
        <v>77</v>
      </c>
      <c r="B47" s="78"/>
      <c r="C47" s="79"/>
      <c r="D47" s="80"/>
      <c r="E47" s="79"/>
      <c r="F47" s="81"/>
    </row>
    <row r="48" spans="1:52" x14ac:dyDescent="0.2">
      <c r="A48" s="84" t="s">
        <v>74</v>
      </c>
      <c r="B48" s="85"/>
      <c r="C48" s="85"/>
      <c r="D48" s="85"/>
      <c r="E48" s="85"/>
      <c r="F48" s="86"/>
    </row>
    <row r="49" spans="1:6" x14ac:dyDescent="0.2">
      <c r="A49" s="87"/>
      <c r="B49" s="88"/>
      <c r="C49" s="88"/>
      <c r="D49" s="88"/>
      <c r="E49" s="88"/>
      <c r="F49" s="89"/>
    </row>
    <row r="50" spans="1:6" x14ac:dyDescent="0.2">
      <c r="A50" s="87"/>
      <c r="B50" s="88"/>
      <c r="C50" s="88"/>
      <c r="D50" s="88"/>
      <c r="E50" s="88"/>
      <c r="F50" s="89"/>
    </row>
    <row r="51" spans="1:6" x14ac:dyDescent="0.2">
      <c r="A51" s="90"/>
      <c r="B51" s="91"/>
      <c r="C51" s="91"/>
      <c r="D51" s="91"/>
      <c r="E51" s="91"/>
      <c r="F51" s="92"/>
    </row>
  </sheetData>
  <protectedRanges>
    <protectedRange sqref="E7:E8 E11 E27:E31 E45 E34 E23:E26" name="Obseg1"/>
  </protectedRanges>
  <mergeCells count="14">
    <mergeCell ref="A48:F51"/>
    <mergeCell ref="A45:E45"/>
    <mergeCell ref="A3:F4"/>
    <mergeCell ref="B38:E38"/>
    <mergeCell ref="B43:E43"/>
    <mergeCell ref="B8:E8"/>
    <mergeCell ref="B11:E11"/>
    <mergeCell ref="B16:E16"/>
    <mergeCell ref="B18:E18"/>
    <mergeCell ref="B21:E21"/>
    <mergeCell ref="B31:E31"/>
    <mergeCell ref="B34:E34"/>
    <mergeCell ref="B40:E40"/>
    <mergeCell ref="A26:F28"/>
  </mergeCells>
  <dataValidations count="1">
    <dataValidation type="custom" allowBlank="1" showInputMessage="1" showErrorMessage="1" errorTitle="NAPAKA" error="Vpiši vrednost na dve decimalni mesti!" prompt="_x000a_" sqref="E7 E9:E10 E23:E25 E29:E30" xr:uid="{00000000-0002-0000-0100-000000000000}">
      <formula1>EXACT(E7,ROUND(E7,2))</formula1>
    </dataValidation>
  </dataValidations>
  <pageMargins left="0.98425196850393704" right="0.43307086614173229" top="0.59055118110236227" bottom="0.62992125984251968" header="0.31496062992125984" footer="0.31496062992125984"/>
  <pageSetup paperSize="9" orientation="portrait" r:id="rId1"/>
  <headerFooter>
    <oddFooter>&amp;L&amp;F&amp;CStran &amp;P od &amp;N&amp;R&amp;A</oddFooter>
  </headerFooter>
  <rowBreaks count="1" manualBreakCount="1">
    <brk id="28" max="16383" man="1"/>
  </rowBreaks>
  <ignoredErrors>
    <ignoredError sqref="F11:F21 F34:F4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DEL</vt:lpstr>
      <vt:lpstr>'POPIS DEL'!Tiskanje_naslovov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 Rebselj</dc:creator>
  <cp:lastModifiedBy>Loti Windschnurer</cp:lastModifiedBy>
  <cp:lastPrinted>2025-03-10T08:11:59Z</cp:lastPrinted>
  <dcterms:created xsi:type="dcterms:W3CDTF">2014-06-06T08:58:20Z</dcterms:created>
  <dcterms:modified xsi:type="dcterms:W3CDTF">2025-03-11T07:08:11Z</dcterms:modified>
</cp:coreProperties>
</file>